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79" activeTab="0"/>
  </bookViews>
  <sheets>
    <sheet name="Жим лёжа" sheetId="1" r:id="rId1"/>
    <sheet name="Народный жим" sheetId="2" r:id="rId2"/>
    <sheet name="Русский жим" sheetId="3" r:id="rId3"/>
  </sheets>
  <definedNames/>
  <calcPr fullCalcOnLoad="1"/>
</workbook>
</file>

<file path=xl/sharedStrings.xml><?xml version="1.0" encoding="utf-8"?>
<sst xmlns="http://schemas.openxmlformats.org/spreadsheetml/2006/main" count="104" uniqueCount="57">
  <si>
    <t>Шварц</t>
  </si>
  <si>
    <t>Вес</t>
  </si>
  <si>
    <t>В/К</t>
  </si>
  <si>
    <t>ФИО</t>
  </si>
  <si>
    <t>ЖИМ ЛЕЖА</t>
  </si>
  <si>
    <t>Рез-тат</t>
  </si>
  <si>
    <t>Дата Рождения</t>
  </si>
  <si>
    <t>Место</t>
  </si>
  <si>
    <t>Абсолютное первенство</t>
  </si>
  <si>
    <t>Главный судья</t>
  </si>
  <si>
    <t>Старший судья на помосте</t>
  </si>
  <si>
    <t>НАРОДНЫЙ ЖИМ</t>
  </si>
  <si>
    <t>Кол-во</t>
  </si>
  <si>
    <t>С.вес</t>
  </si>
  <si>
    <t>Команда</t>
  </si>
  <si>
    <t>Спикер</t>
  </si>
  <si>
    <t>Номинация</t>
  </si>
  <si>
    <t>К\А</t>
  </si>
  <si>
    <t>Секретарь</t>
  </si>
  <si>
    <t>Вес штанги</t>
  </si>
  <si>
    <t>ЖЕНЩИНЫ, Русский жим</t>
  </si>
  <si>
    <t>Коэф.     НАП</t>
  </si>
  <si>
    <t>Абс.</t>
  </si>
  <si>
    <t>Главный секретарь</t>
  </si>
  <si>
    <t>ДК</t>
  </si>
  <si>
    <t>ЖЕНЩИНЫ, 1/2 соб.веса</t>
  </si>
  <si>
    <t>МУЖЧИНЫ, соб.вес</t>
  </si>
  <si>
    <t>Соревнования по жиму штанги, 18.12.2021 г. СК "Атлант" г. Заречный</t>
  </si>
  <si>
    <t>Ваганов В.</t>
  </si>
  <si>
    <t>Булгакова В.</t>
  </si>
  <si>
    <t>Швецова Е.</t>
  </si>
  <si>
    <t>Судницына Ирина Евгеньевна</t>
  </si>
  <si>
    <t>Fitness 24.ru, Екатеринбург</t>
  </si>
  <si>
    <t>Клюкин Александр Иванович</t>
  </si>
  <si>
    <t>спортивный клуб Молодёжного Совета ООО "Эльмаш (УЭТМ)" города Екатеринбурга</t>
  </si>
  <si>
    <t>Фролов Евгений Сергеевич</t>
  </si>
  <si>
    <t>Ha te, г. Каменск-Уральский</t>
  </si>
  <si>
    <t>Власов Андрей Александрович</t>
  </si>
  <si>
    <t>Екатеринбург</t>
  </si>
  <si>
    <t>Розин Максим Павлович</t>
  </si>
  <si>
    <t>Заречный Свердловская область</t>
  </si>
  <si>
    <t>Обухов Дмитрий Иванович</t>
  </si>
  <si>
    <t>Антонов Евгений</t>
  </si>
  <si>
    <t>Тодоров Дмитрий Александрович</t>
  </si>
  <si>
    <t>Бурков Роман Андреевич</t>
  </si>
  <si>
    <t>Заречный</t>
  </si>
  <si>
    <t>Курган</t>
  </si>
  <si>
    <t>Тудаков Александр Павлович</t>
  </si>
  <si>
    <t>Горбунов Алесандр Викторович</t>
  </si>
  <si>
    <t>Васильченко Марина Владимировна</t>
  </si>
  <si>
    <t>Жданов Виталий Константинович</t>
  </si>
  <si>
    <t>Шиф Кондрат Константинович</t>
  </si>
  <si>
    <t>Олимп</t>
  </si>
  <si>
    <t>Зенков Денис Вадимович</t>
  </si>
  <si>
    <t>Атлант</t>
  </si>
  <si>
    <t>Джунусов Мирек</t>
  </si>
  <si>
    <t>Олимп Заречный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</si>
</sst>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Arial Cyr"/>
      <family val="0"/>
    </font>
    <font>
      <sz val="20"/>
      <color indexed="30"/>
      <name val="Arial Cyr"/>
      <family val="0"/>
    </font>
    <font>
      <b/>
      <sz val="8"/>
      <color indexed="12"/>
      <name val="Arial Cyr"/>
      <family val="0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sz val="11"/>
      <color indexed="63"/>
      <name val="Arial"/>
      <family val="2"/>
    </font>
    <font>
      <sz val="10"/>
      <color indexed="40"/>
      <name val="Arial Cyr"/>
      <family val="0"/>
    </font>
    <font>
      <b/>
      <sz val="12"/>
      <color indexed="40"/>
      <name val="Arial"/>
      <family val="2"/>
    </font>
    <font>
      <sz val="12"/>
      <color indexed="40"/>
      <name val="Arial Cyr"/>
      <family val="0"/>
    </font>
    <font>
      <sz val="8"/>
      <color indexed="12"/>
      <name val="Arial Cyr"/>
      <family val="0"/>
    </font>
    <font>
      <strike/>
      <sz val="8"/>
      <color indexed="10"/>
      <name val="Arial"/>
      <family val="2"/>
    </font>
    <font>
      <strike/>
      <sz val="8"/>
      <color indexed="10"/>
      <name val="Cambria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sz val="20"/>
      <color rgb="FF0070C0"/>
      <name val="Arial Cyr"/>
      <family val="0"/>
    </font>
    <font>
      <b/>
      <sz val="8"/>
      <color rgb="FF0000FF"/>
      <name val="Arial Cyr"/>
      <family val="0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  <font>
      <sz val="11"/>
      <color rgb="FF2C2D2E"/>
      <name val="Arial"/>
      <family val="2"/>
    </font>
    <font>
      <sz val="8"/>
      <color rgb="FF0000FF"/>
      <name val="Arial Cyr"/>
      <family val="0"/>
    </font>
    <font>
      <strike/>
      <sz val="8"/>
      <color rgb="FFFF0000"/>
      <name val="Arial"/>
      <family val="2"/>
    </font>
    <font>
      <strike/>
      <sz val="8"/>
      <color rgb="FFFF0000"/>
      <name val="Cambria"/>
      <family val="1"/>
    </font>
    <font>
      <sz val="8"/>
      <color rgb="FFFF0000"/>
      <name val="Arial"/>
      <family val="2"/>
    </font>
    <font>
      <sz val="10"/>
      <color rgb="FF00B0F0"/>
      <name val="Arial Cyr"/>
      <family val="0"/>
    </font>
    <font>
      <b/>
      <sz val="12"/>
      <color rgb="FF00B0F0"/>
      <name val="Arial"/>
      <family val="2"/>
    </font>
    <font>
      <sz val="12"/>
      <color rgb="FF00B0F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4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4" fontId="63" fillId="0" borderId="0" xfId="0" applyNumberFormat="1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174" fontId="64" fillId="0" borderId="0" xfId="0" applyNumberFormat="1" applyFont="1" applyAlignment="1">
      <alignment horizontal="center" vertical="center"/>
    </xf>
    <xf numFmtId="174" fontId="63" fillId="0" borderId="0" xfId="0" applyNumberFormat="1" applyFont="1" applyFill="1" applyBorder="1" applyAlignment="1">
      <alignment vertical="center"/>
    </xf>
    <xf numFmtId="174" fontId="64" fillId="0" borderId="0" xfId="0" applyNumberFormat="1" applyFont="1" applyFill="1" applyAlignment="1">
      <alignment horizontal="center" vertical="center"/>
    </xf>
    <xf numFmtId="17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4" fontId="6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174" fontId="70" fillId="0" borderId="10" xfId="0" applyNumberFormat="1" applyFont="1" applyFill="1" applyBorder="1" applyAlignment="1">
      <alignment horizontal="center" vertical="center"/>
    </xf>
    <xf numFmtId="174" fontId="70" fillId="0" borderId="20" xfId="0" applyNumberFormat="1" applyFont="1" applyFill="1" applyBorder="1" applyAlignment="1">
      <alignment horizontal="center" vertical="center"/>
    </xf>
    <xf numFmtId="174" fontId="70" fillId="0" borderId="13" xfId="0" applyNumberFormat="1" applyFont="1" applyFill="1" applyBorder="1" applyAlignment="1">
      <alignment horizontal="center" vertical="center"/>
    </xf>
    <xf numFmtId="174" fontId="70" fillId="0" borderId="16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74" fontId="8" fillId="0" borderId="0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1" fillId="0" borderId="10" xfId="0" applyFont="1" applyBorder="1" applyAlignment="1">
      <alignment/>
    </xf>
    <xf numFmtId="0" fontId="71" fillId="33" borderId="10" xfId="0" applyFont="1" applyFill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34" borderId="0" xfId="0" applyFont="1" applyFill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74" fontId="72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4" fontId="72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center" vertical="center"/>
    </xf>
    <xf numFmtId="14" fontId="12" fillId="35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center" vertical="center"/>
    </xf>
    <xf numFmtId="14" fontId="12" fillId="36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/>
    </xf>
    <xf numFmtId="0" fontId="4" fillId="13" borderId="10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/>
    </xf>
    <xf numFmtId="0" fontId="12" fillId="9" borderId="10" xfId="0" applyFont="1" applyFill="1" applyBorder="1" applyAlignment="1">
      <alignment horizontal="center" vertical="center"/>
    </xf>
    <xf numFmtId="14" fontId="12" fillId="9" borderId="10" xfId="0" applyNumberFormat="1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wrapText="1"/>
    </xf>
    <xf numFmtId="2" fontId="12" fillId="9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4" fontId="12" fillId="37" borderId="10" xfId="0" applyNumberFormat="1" applyFont="1" applyFill="1" applyBorder="1" applyAlignment="1">
      <alignment horizontal="center" vertical="center"/>
    </xf>
    <xf numFmtId="2" fontId="12" fillId="37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/>
    </xf>
    <xf numFmtId="0" fontId="12" fillId="38" borderId="10" xfId="0" applyFont="1" applyFill="1" applyBorder="1" applyAlignment="1">
      <alignment wrapText="1"/>
    </xf>
    <xf numFmtId="14" fontId="12" fillId="38" borderId="10" xfId="0" applyNumberFormat="1" applyFont="1" applyFill="1" applyBorder="1" applyAlignment="1">
      <alignment horizontal="center" vertical="center"/>
    </xf>
    <xf numFmtId="2" fontId="12" fillId="38" borderId="1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75" fillId="39" borderId="10" xfId="0" applyFont="1" applyFill="1" applyBorder="1" applyAlignment="1">
      <alignment/>
    </xf>
    <xf numFmtId="0" fontId="12" fillId="39" borderId="10" xfId="0" applyFont="1" applyFill="1" applyBorder="1" applyAlignment="1">
      <alignment wrapText="1"/>
    </xf>
    <xf numFmtId="14" fontId="12" fillId="39" borderId="12" xfId="0" applyNumberFormat="1" applyFont="1" applyFill="1" applyBorder="1" applyAlignment="1">
      <alignment horizontal="center" vertical="center"/>
    </xf>
    <xf numFmtId="2" fontId="12" fillId="39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74" fontId="66" fillId="0" borderId="33" xfId="0" applyNumberFormat="1" applyFont="1" applyBorder="1" applyAlignment="1">
      <alignment horizontal="center" vertical="center" wrapText="1"/>
    </xf>
    <xf numFmtId="174" fontId="66" fillId="0" borderId="34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7" fillId="0" borderId="46" xfId="0" applyFont="1" applyFill="1" applyBorder="1" applyAlignment="1">
      <alignment horizontal="center" vertical="center"/>
    </xf>
    <xf numFmtId="0" fontId="78" fillId="0" borderId="4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"/>
  <sheetViews>
    <sheetView tabSelected="1" zoomScalePageLayoutView="0" workbookViewId="0" topLeftCell="A1">
      <selection activeCell="O3" sqref="O3:O4"/>
    </sheetView>
  </sheetViews>
  <sheetFormatPr defaultColWidth="9.00390625" defaultRowHeight="12.75"/>
  <cols>
    <col min="1" max="1" width="3.75390625" style="3" customWidth="1"/>
    <col min="2" max="2" width="3.375" style="3" customWidth="1"/>
    <col min="3" max="3" width="5.875" style="3" bestFit="1" customWidth="1"/>
    <col min="4" max="4" width="28.875" style="3" customWidth="1"/>
    <col min="5" max="5" width="25.125" style="3" customWidth="1"/>
    <col min="6" max="6" width="10.125" style="3" customWidth="1"/>
    <col min="7" max="7" width="6.875" style="3" customWidth="1"/>
    <col min="8" max="8" width="7.75390625" style="20" customWidth="1"/>
    <col min="9" max="9" width="4.375" style="17" customWidth="1"/>
    <col min="10" max="11" width="4.625" style="17" customWidth="1"/>
    <col min="12" max="12" width="3.75390625" style="17" customWidth="1"/>
    <col min="13" max="13" width="4.375" style="7" customWidth="1"/>
    <col min="14" max="14" width="7.375" style="22" customWidth="1"/>
    <col min="15" max="15" width="8.125" style="11" customWidth="1"/>
    <col min="16" max="16" width="14.625" style="11" customWidth="1"/>
    <col min="17" max="17" width="6.125" style="12" customWidth="1"/>
    <col min="18" max="18" width="6.125" style="13" customWidth="1"/>
    <col min="19" max="19" width="6.125" style="12" customWidth="1"/>
    <col min="20" max="20" width="6.125" style="13" customWidth="1"/>
    <col min="21" max="23" width="6.125" style="11" customWidth="1"/>
    <col min="24" max="24" width="2.25390625" style="11" customWidth="1"/>
    <col min="25" max="25" width="6.125" style="12" customWidth="1"/>
    <col min="26" max="26" width="6.125" style="13" customWidth="1"/>
    <col min="27" max="27" width="6.125" style="12" customWidth="1"/>
    <col min="28" max="28" width="9.00390625" style="14" customWidth="1"/>
    <col min="29" max="55" width="9.125" style="4" customWidth="1"/>
    <col min="56" max="16384" width="9.125" style="3" customWidth="1"/>
  </cols>
  <sheetData>
    <row r="1" spans="1:16" ht="19.5" customHeight="1">
      <c r="A1" s="25" t="s">
        <v>27</v>
      </c>
      <c r="B1" s="25"/>
      <c r="D1" s="10"/>
      <c r="E1" s="10"/>
      <c r="F1" s="10"/>
      <c r="G1" s="10"/>
      <c r="H1" s="18"/>
      <c r="I1" s="16"/>
      <c r="J1" s="16"/>
      <c r="K1" s="16"/>
      <c r="L1" s="16"/>
      <c r="M1" s="23"/>
      <c r="N1" s="21"/>
      <c r="O1" s="10"/>
      <c r="P1" s="10"/>
    </row>
    <row r="2" spans="6:9" ht="10.5" customHeight="1" thickBot="1">
      <c r="F2" s="5"/>
      <c r="G2" s="6"/>
      <c r="H2" s="19"/>
      <c r="I2" s="15"/>
    </row>
    <row r="3" spans="1:15" ht="12.75" customHeight="1">
      <c r="A3" s="134" t="s">
        <v>7</v>
      </c>
      <c r="B3" s="125" t="s">
        <v>24</v>
      </c>
      <c r="C3" s="137" t="s">
        <v>2</v>
      </c>
      <c r="D3" s="125" t="s">
        <v>3</v>
      </c>
      <c r="E3" s="125" t="s">
        <v>14</v>
      </c>
      <c r="F3" s="125" t="s">
        <v>6</v>
      </c>
      <c r="G3" s="125" t="s">
        <v>1</v>
      </c>
      <c r="H3" s="127" t="s">
        <v>0</v>
      </c>
      <c r="I3" s="129" t="s">
        <v>4</v>
      </c>
      <c r="J3" s="130"/>
      <c r="K3" s="130"/>
      <c r="L3" s="130"/>
      <c r="M3" s="130"/>
      <c r="N3" s="131"/>
      <c r="O3" s="132" t="s">
        <v>8</v>
      </c>
    </row>
    <row r="4" spans="1:55" s="9" customFormat="1" ht="33" customHeight="1" thickBot="1">
      <c r="A4" s="135"/>
      <c r="B4" s="136"/>
      <c r="C4" s="138"/>
      <c r="D4" s="126"/>
      <c r="E4" s="126"/>
      <c r="F4" s="126"/>
      <c r="G4" s="126"/>
      <c r="H4" s="128"/>
      <c r="I4" s="40">
        <v>1</v>
      </c>
      <c r="J4" s="41">
        <v>2</v>
      </c>
      <c r="K4" s="41">
        <v>3</v>
      </c>
      <c r="L4" s="41">
        <v>4</v>
      </c>
      <c r="M4" s="41" t="s">
        <v>5</v>
      </c>
      <c r="N4" s="42" t="s">
        <v>0</v>
      </c>
      <c r="O4" s="133"/>
      <c r="P4" s="11"/>
      <c r="Q4" s="12"/>
      <c r="R4" s="13"/>
      <c r="S4" s="12"/>
      <c r="T4" s="13"/>
      <c r="U4" s="11"/>
      <c r="V4" s="1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5" s="9" customFormat="1" ht="12.75">
      <c r="A5" s="74"/>
      <c r="B5" s="75"/>
      <c r="C5" s="76"/>
      <c r="D5" s="77" t="s">
        <v>41</v>
      </c>
      <c r="E5" s="121" t="s">
        <v>38</v>
      </c>
      <c r="F5" s="79">
        <v>39672</v>
      </c>
      <c r="G5" s="78">
        <v>52</v>
      </c>
      <c r="H5" s="80">
        <v>0</v>
      </c>
      <c r="I5" s="81"/>
      <c r="J5" s="81"/>
      <c r="K5" s="82"/>
      <c r="L5" s="83"/>
      <c r="M5" s="84"/>
      <c r="N5" s="85">
        <f>M5*H5</f>
        <v>0</v>
      </c>
      <c r="O5" s="86"/>
      <c r="P5" s="11"/>
      <c r="Q5" s="12"/>
      <c r="R5" s="13"/>
      <c r="S5" s="12"/>
      <c r="T5" s="13"/>
      <c r="U5" s="11"/>
      <c r="V5" s="11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s="9" customFormat="1" ht="12.75">
      <c r="A6" s="74">
        <v>1</v>
      </c>
      <c r="B6" s="75"/>
      <c r="C6" s="87">
        <v>67.5</v>
      </c>
      <c r="D6" s="88" t="s">
        <v>44</v>
      </c>
      <c r="E6" s="122" t="s">
        <v>45</v>
      </c>
      <c r="F6" s="90"/>
      <c r="G6" s="89">
        <v>67</v>
      </c>
      <c r="H6" s="80">
        <v>0.8358</v>
      </c>
      <c r="I6" s="81">
        <v>120</v>
      </c>
      <c r="J6" s="91">
        <v>127.5</v>
      </c>
      <c r="K6" s="82">
        <v>127.5</v>
      </c>
      <c r="L6" s="83"/>
      <c r="M6" s="84">
        <v>120</v>
      </c>
      <c r="N6" s="85">
        <f>M6*H6</f>
        <v>100.29599999999999</v>
      </c>
      <c r="O6" s="86"/>
      <c r="P6" s="11"/>
      <c r="Q6" s="12"/>
      <c r="R6" s="13"/>
      <c r="S6" s="12"/>
      <c r="T6" s="13"/>
      <c r="U6" s="11"/>
      <c r="V6" s="1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s="9" customFormat="1" ht="12.75">
      <c r="A7" s="74">
        <v>2</v>
      </c>
      <c r="B7" s="75"/>
      <c r="C7" s="87">
        <v>67.5</v>
      </c>
      <c r="D7" s="88" t="s">
        <v>48</v>
      </c>
      <c r="E7" s="122" t="s">
        <v>45</v>
      </c>
      <c r="F7" s="90"/>
      <c r="G7" s="89">
        <v>66.8</v>
      </c>
      <c r="H7" s="80">
        <v>0.8383</v>
      </c>
      <c r="I7" s="81">
        <v>95</v>
      </c>
      <c r="J7" s="81">
        <v>100</v>
      </c>
      <c r="K7" s="82">
        <v>102.5</v>
      </c>
      <c r="L7" s="83"/>
      <c r="M7" s="84">
        <v>100</v>
      </c>
      <c r="N7" s="85">
        <f aca="true" t="shared" si="0" ref="N7:N18">M7*H7</f>
        <v>83.83</v>
      </c>
      <c r="O7" s="86"/>
      <c r="P7" s="11"/>
      <c r="Q7" s="12"/>
      <c r="R7" s="13"/>
      <c r="S7" s="12"/>
      <c r="T7" s="13"/>
      <c r="U7" s="11"/>
      <c r="V7" s="1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s="9" customFormat="1" ht="16.5" customHeight="1">
      <c r="A8" s="74">
        <v>2</v>
      </c>
      <c r="B8" s="75"/>
      <c r="C8" s="92">
        <v>82.5</v>
      </c>
      <c r="D8" s="93" t="s">
        <v>47</v>
      </c>
      <c r="E8" s="123" t="s">
        <v>45</v>
      </c>
      <c r="F8" s="95"/>
      <c r="G8" s="94">
        <v>75.9</v>
      </c>
      <c r="H8" s="80">
        <v>0.8221</v>
      </c>
      <c r="I8" s="81">
        <v>105</v>
      </c>
      <c r="J8" s="81">
        <v>110</v>
      </c>
      <c r="K8" s="82">
        <v>115</v>
      </c>
      <c r="L8" s="83"/>
      <c r="M8" s="84">
        <v>110</v>
      </c>
      <c r="N8" s="85">
        <f t="shared" si="0"/>
        <v>90.43100000000001</v>
      </c>
      <c r="O8" s="86"/>
      <c r="P8" s="11"/>
      <c r="Q8" s="12"/>
      <c r="R8" s="13"/>
      <c r="S8" s="12"/>
      <c r="T8" s="13"/>
      <c r="U8" s="11"/>
      <c r="V8" s="11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s="9" customFormat="1" ht="12.75">
      <c r="A9" s="74">
        <v>1</v>
      </c>
      <c r="B9" s="75"/>
      <c r="C9" s="92">
        <v>82.5</v>
      </c>
      <c r="D9" s="96" t="s">
        <v>43</v>
      </c>
      <c r="E9" s="123" t="s">
        <v>38</v>
      </c>
      <c r="F9" s="95"/>
      <c r="G9" s="94">
        <v>77.4</v>
      </c>
      <c r="H9" s="80">
        <v>0.8062</v>
      </c>
      <c r="I9" s="81">
        <v>130</v>
      </c>
      <c r="J9" s="91">
        <v>137.5</v>
      </c>
      <c r="K9" s="82">
        <v>137.5</v>
      </c>
      <c r="L9" s="83"/>
      <c r="M9" s="84">
        <v>130</v>
      </c>
      <c r="N9" s="85">
        <f t="shared" si="0"/>
        <v>104.806</v>
      </c>
      <c r="O9" s="86"/>
      <c r="P9" s="11"/>
      <c r="Q9" s="12"/>
      <c r="R9" s="13"/>
      <c r="S9" s="12"/>
      <c r="T9" s="13"/>
      <c r="U9" s="11"/>
      <c r="V9" s="11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 s="9" customFormat="1" ht="12.75">
      <c r="A10" s="74">
        <v>2</v>
      </c>
      <c r="B10" s="75"/>
      <c r="C10" s="97">
        <v>90</v>
      </c>
      <c r="D10" s="98" t="s">
        <v>53</v>
      </c>
      <c r="E10" s="124" t="s">
        <v>56</v>
      </c>
      <c r="F10" s="100"/>
      <c r="G10" s="99">
        <v>84.9</v>
      </c>
      <c r="H10" s="80">
        <v>0.7566</v>
      </c>
      <c r="I10" s="81">
        <v>152.5</v>
      </c>
      <c r="J10" s="82">
        <v>160</v>
      </c>
      <c r="K10" s="82">
        <v>160</v>
      </c>
      <c r="L10" s="83"/>
      <c r="M10" s="84">
        <v>152.5</v>
      </c>
      <c r="N10" s="85">
        <f t="shared" si="0"/>
        <v>115.3815</v>
      </c>
      <c r="O10" s="86"/>
      <c r="P10" s="11"/>
      <c r="Q10" s="12"/>
      <c r="R10" s="13"/>
      <c r="S10" s="12"/>
      <c r="T10" s="13"/>
      <c r="U10" s="11"/>
      <c r="V10" s="11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 s="9" customFormat="1" ht="12.75">
      <c r="A11" s="74">
        <v>3</v>
      </c>
      <c r="B11" s="75"/>
      <c r="C11" s="97">
        <v>90</v>
      </c>
      <c r="D11" s="98" t="s">
        <v>51</v>
      </c>
      <c r="E11" s="124" t="s">
        <v>56</v>
      </c>
      <c r="F11" s="100"/>
      <c r="G11" s="99">
        <v>85.6</v>
      </c>
      <c r="H11" s="80">
        <v>0.7504</v>
      </c>
      <c r="I11" s="81">
        <v>75</v>
      </c>
      <c r="J11" s="81">
        <v>80</v>
      </c>
      <c r="K11" s="82">
        <v>82.5</v>
      </c>
      <c r="L11" s="83"/>
      <c r="M11" s="84">
        <v>80</v>
      </c>
      <c r="N11" s="85">
        <f t="shared" si="0"/>
        <v>60.032</v>
      </c>
      <c r="O11" s="86"/>
      <c r="P11" s="11"/>
      <c r="Q11" s="12"/>
      <c r="R11" s="13"/>
      <c r="S11" s="12"/>
      <c r="T11" s="13"/>
      <c r="U11" s="11"/>
      <c r="V11" s="11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s="9" customFormat="1" ht="12.75">
      <c r="A12" s="74">
        <v>1</v>
      </c>
      <c r="B12" s="75"/>
      <c r="C12" s="97">
        <v>90</v>
      </c>
      <c r="D12" s="98" t="s">
        <v>35</v>
      </c>
      <c r="E12" s="101" t="s">
        <v>36</v>
      </c>
      <c r="F12" s="100">
        <v>32084</v>
      </c>
      <c r="G12" s="102">
        <v>88.4</v>
      </c>
      <c r="H12" s="80">
        <v>0.7266</v>
      </c>
      <c r="I12" s="81">
        <v>150</v>
      </c>
      <c r="J12" s="81">
        <v>157.5</v>
      </c>
      <c r="K12" s="103">
        <v>165</v>
      </c>
      <c r="L12" s="83"/>
      <c r="M12" s="84">
        <v>165</v>
      </c>
      <c r="N12" s="85">
        <f t="shared" si="0"/>
        <v>119.88900000000001</v>
      </c>
      <c r="O12" s="104">
        <v>2</v>
      </c>
      <c r="P12" s="11"/>
      <c r="Q12" s="12"/>
      <c r="R12" s="13"/>
      <c r="S12" s="12"/>
      <c r="T12" s="13"/>
      <c r="U12" s="11"/>
      <c r="V12" s="11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s="9" customFormat="1" ht="12.75">
      <c r="A13" s="74">
        <v>2</v>
      </c>
      <c r="B13" s="75"/>
      <c r="C13" s="105">
        <v>100</v>
      </c>
      <c r="D13" s="106" t="s">
        <v>50</v>
      </c>
      <c r="E13" s="107" t="s">
        <v>45</v>
      </c>
      <c r="F13" s="108"/>
      <c r="G13" s="109">
        <v>97.2</v>
      </c>
      <c r="H13" s="80">
        <v>0.6809</v>
      </c>
      <c r="I13" s="81">
        <v>130</v>
      </c>
      <c r="J13" s="81">
        <v>135</v>
      </c>
      <c r="K13" s="103">
        <v>140</v>
      </c>
      <c r="L13" s="83"/>
      <c r="M13" s="84">
        <v>140</v>
      </c>
      <c r="N13" s="85">
        <f t="shared" si="0"/>
        <v>95.326</v>
      </c>
      <c r="O13" s="104"/>
      <c r="P13" s="11"/>
      <c r="Q13" s="12"/>
      <c r="R13" s="13"/>
      <c r="S13" s="12"/>
      <c r="T13" s="13"/>
      <c r="U13" s="11"/>
      <c r="V13" s="11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5" s="9" customFormat="1" ht="12.75">
      <c r="A14" s="74">
        <v>1</v>
      </c>
      <c r="B14" s="75"/>
      <c r="C14" s="105">
        <v>100</v>
      </c>
      <c r="D14" s="106" t="s">
        <v>37</v>
      </c>
      <c r="E14" s="107" t="s">
        <v>38</v>
      </c>
      <c r="F14" s="108">
        <v>33277</v>
      </c>
      <c r="G14" s="109">
        <v>98.2</v>
      </c>
      <c r="H14" s="80">
        <v>0.6739</v>
      </c>
      <c r="I14" s="81">
        <v>150</v>
      </c>
      <c r="J14" s="81">
        <v>160</v>
      </c>
      <c r="K14" s="82">
        <v>165</v>
      </c>
      <c r="L14" s="83"/>
      <c r="M14" s="84">
        <v>160</v>
      </c>
      <c r="N14" s="85">
        <f t="shared" si="0"/>
        <v>107.82400000000001</v>
      </c>
      <c r="O14" s="104"/>
      <c r="P14" s="11"/>
      <c r="Q14" s="12"/>
      <c r="R14" s="13"/>
      <c r="S14" s="12"/>
      <c r="T14" s="13"/>
      <c r="U14" s="11"/>
      <c r="V14" s="11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s="9" customFormat="1" ht="22.5">
      <c r="A15" s="74">
        <v>2</v>
      </c>
      <c r="B15" s="75"/>
      <c r="C15" s="110">
        <v>110</v>
      </c>
      <c r="D15" s="111" t="s">
        <v>39</v>
      </c>
      <c r="E15" s="112" t="s">
        <v>40</v>
      </c>
      <c r="F15" s="113">
        <v>30856</v>
      </c>
      <c r="G15" s="114">
        <v>101.5</v>
      </c>
      <c r="H15" s="80">
        <v>0.6941</v>
      </c>
      <c r="I15" s="81">
        <v>160</v>
      </c>
      <c r="J15" s="91">
        <v>170</v>
      </c>
      <c r="K15" s="81">
        <v>170</v>
      </c>
      <c r="L15" s="83"/>
      <c r="M15" s="84">
        <v>170</v>
      </c>
      <c r="N15" s="85">
        <f t="shared" si="0"/>
        <v>117.99700000000001</v>
      </c>
      <c r="O15" s="104">
        <v>3</v>
      </c>
      <c r="P15" s="11"/>
      <c r="Q15" s="12"/>
      <c r="R15" s="13"/>
      <c r="S15" s="12"/>
      <c r="T15" s="13"/>
      <c r="U15" s="11"/>
      <c r="V15" s="11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s="9" customFormat="1" ht="12.75">
      <c r="A16" s="74">
        <v>3</v>
      </c>
      <c r="B16" s="75"/>
      <c r="C16" s="110">
        <v>110</v>
      </c>
      <c r="D16" s="111" t="s">
        <v>55</v>
      </c>
      <c r="E16" s="112" t="s">
        <v>45</v>
      </c>
      <c r="F16" s="113"/>
      <c r="G16" s="114">
        <v>103</v>
      </c>
      <c r="H16" s="80">
        <v>0.684</v>
      </c>
      <c r="I16" s="81">
        <v>140</v>
      </c>
      <c r="J16" s="81">
        <v>145</v>
      </c>
      <c r="K16" s="82"/>
      <c r="L16" s="83"/>
      <c r="M16" s="84">
        <v>145</v>
      </c>
      <c r="N16" s="85">
        <f t="shared" si="0"/>
        <v>99.18</v>
      </c>
      <c r="O16" s="104"/>
      <c r="P16" s="11"/>
      <c r="Q16" s="12"/>
      <c r="R16" s="13"/>
      <c r="S16" s="12"/>
      <c r="T16" s="13"/>
      <c r="U16" s="11"/>
      <c r="V16" s="11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s="9" customFormat="1" ht="12.75">
      <c r="A17" s="74">
        <v>1</v>
      </c>
      <c r="B17" s="75"/>
      <c r="C17" s="110">
        <v>110</v>
      </c>
      <c r="D17" s="111" t="s">
        <v>42</v>
      </c>
      <c r="E17" s="112" t="s">
        <v>46</v>
      </c>
      <c r="F17" s="113"/>
      <c r="G17" s="114">
        <v>106.9</v>
      </c>
      <c r="H17" s="80">
        <v>0.659</v>
      </c>
      <c r="I17" s="81">
        <v>175</v>
      </c>
      <c r="J17" s="82">
        <v>185</v>
      </c>
      <c r="K17" s="103">
        <v>185</v>
      </c>
      <c r="L17" s="83"/>
      <c r="M17" s="84">
        <v>185</v>
      </c>
      <c r="N17" s="85">
        <f t="shared" si="0"/>
        <v>121.915</v>
      </c>
      <c r="O17" s="104">
        <v>1</v>
      </c>
      <c r="P17" s="11"/>
      <c r="Q17" s="12"/>
      <c r="R17" s="13"/>
      <c r="S17" s="12"/>
      <c r="T17" s="13"/>
      <c r="U17" s="11"/>
      <c r="V17" s="11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s="9" customFormat="1" ht="33.75">
      <c r="A18" s="115"/>
      <c r="B18" s="75"/>
      <c r="C18" s="116">
        <v>125</v>
      </c>
      <c r="D18" s="117" t="s">
        <v>33</v>
      </c>
      <c r="E18" s="118" t="s">
        <v>34</v>
      </c>
      <c r="F18" s="119"/>
      <c r="G18" s="120">
        <v>112</v>
      </c>
      <c r="H18" s="80">
        <v>0.6964</v>
      </c>
      <c r="I18" s="81">
        <v>130</v>
      </c>
      <c r="J18" s="81"/>
      <c r="K18" s="82"/>
      <c r="L18" s="83"/>
      <c r="M18" s="84"/>
      <c r="N18" s="85">
        <f t="shared" si="0"/>
        <v>0</v>
      </c>
      <c r="O18" s="86"/>
      <c r="P18" s="11"/>
      <c r="Q18" s="12"/>
      <c r="R18" s="13"/>
      <c r="S18" s="12"/>
      <c r="T18" s="13"/>
      <c r="U18" s="11"/>
      <c r="V18" s="11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20" spans="1:5" ht="12.75">
      <c r="A20" s="24" t="s">
        <v>9</v>
      </c>
      <c r="B20" s="24"/>
      <c r="E20" s="3" t="s">
        <v>28</v>
      </c>
    </row>
    <row r="21" spans="1:5" ht="12.75">
      <c r="A21" s="24" t="s">
        <v>23</v>
      </c>
      <c r="B21" s="24"/>
      <c r="E21" s="3" t="s">
        <v>29</v>
      </c>
    </row>
    <row r="22" spans="1:5" ht="12.75">
      <c r="A22" s="24" t="s">
        <v>10</v>
      </c>
      <c r="B22" s="24"/>
      <c r="E22" s="3" t="s">
        <v>28</v>
      </c>
    </row>
    <row r="23" spans="1:5" ht="12.75">
      <c r="A23" s="24" t="s">
        <v>15</v>
      </c>
      <c r="B23" s="24"/>
      <c r="E23" s="3" t="s">
        <v>30</v>
      </c>
    </row>
    <row r="24" spans="1:5" ht="12.75">
      <c r="A24" s="24" t="s">
        <v>18</v>
      </c>
      <c r="B24" s="24"/>
      <c r="E24" s="3" t="s">
        <v>29</v>
      </c>
    </row>
    <row r="25" spans="1:2" ht="12.75">
      <c r="A25" s="24"/>
      <c r="B25" s="24"/>
    </row>
  </sheetData>
  <sheetProtection/>
  <mergeCells count="10">
    <mergeCell ref="G3:G4"/>
    <mergeCell ref="H3:H4"/>
    <mergeCell ref="I3:N3"/>
    <mergeCell ref="O3:O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625" style="27" customWidth="1"/>
    <col min="2" max="2" width="5.625" style="27" customWidth="1"/>
    <col min="3" max="3" width="33.25390625" style="27" customWidth="1"/>
    <col min="4" max="4" width="17.125" style="27" customWidth="1"/>
    <col min="5" max="5" width="6.625" style="34" bestFit="1" customWidth="1"/>
    <col min="6" max="6" width="11.125" style="27" customWidth="1"/>
    <col min="7" max="7" width="11.00390625" style="27" customWidth="1"/>
    <col min="8" max="8" width="9.125" style="50" customWidth="1"/>
    <col min="9" max="9" width="12.125" style="50" customWidth="1"/>
    <col min="10" max="16384" width="9.125" style="27" customWidth="1"/>
  </cols>
  <sheetData>
    <row r="1" spans="1:50" s="3" customFormat="1" ht="19.5" customHeight="1">
      <c r="A1" s="25" t="s">
        <v>27</v>
      </c>
      <c r="C1" s="65"/>
      <c r="D1" s="10"/>
      <c r="E1" s="16"/>
      <c r="F1" s="16"/>
      <c r="G1" s="16"/>
      <c r="H1" s="16"/>
      <c r="I1" s="23"/>
      <c r="J1" s="21"/>
      <c r="K1" s="10"/>
      <c r="L1" s="10"/>
      <c r="M1" s="12"/>
      <c r="N1" s="13"/>
      <c r="O1" s="12"/>
      <c r="P1" s="13"/>
      <c r="Q1" s="11"/>
      <c r="R1" s="11"/>
      <c r="S1" s="11"/>
      <c r="T1" s="11"/>
      <c r="U1" s="12"/>
      <c r="V1" s="13"/>
      <c r="W1" s="12"/>
      <c r="X1" s="1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3:9" s="29" customFormat="1" ht="12" thickBot="1">
      <c r="C2" s="30"/>
      <c r="D2" s="30"/>
      <c r="E2" s="31"/>
      <c r="F2" s="30"/>
      <c r="G2" s="30"/>
      <c r="H2" s="48"/>
      <c r="I2" s="48"/>
    </row>
    <row r="3" spans="1:9" s="28" customFormat="1" ht="12.75" customHeight="1">
      <c r="A3" s="139" t="s">
        <v>7</v>
      </c>
      <c r="B3" s="141" t="s">
        <v>2</v>
      </c>
      <c r="C3" s="141" t="s">
        <v>3</v>
      </c>
      <c r="D3" s="141" t="s">
        <v>14</v>
      </c>
      <c r="E3" s="147" t="s">
        <v>13</v>
      </c>
      <c r="F3" s="149" t="s">
        <v>11</v>
      </c>
      <c r="G3" s="150"/>
      <c r="H3" s="143" t="s">
        <v>21</v>
      </c>
      <c r="I3" s="145" t="s">
        <v>22</v>
      </c>
    </row>
    <row r="4" spans="1:9" s="32" customFormat="1" ht="12" customHeight="1" thickBot="1">
      <c r="A4" s="140"/>
      <c r="B4" s="142"/>
      <c r="C4" s="142"/>
      <c r="D4" s="142"/>
      <c r="E4" s="148"/>
      <c r="F4" s="46" t="s">
        <v>19</v>
      </c>
      <c r="G4" s="47" t="s">
        <v>12</v>
      </c>
      <c r="H4" s="144"/>
      <c r="I4" s="146"/>
    </row>
    <row r="5" spans="1:9" ht="12.75">
      <c r="A5" s="69"/>
      <c r="B5" s="58"/>
      <c r="C5" s="63" t="s">
        <v>25</v>
      </c>
      <c r="D5" s="63"/>
      <c r="E5" s="59"/>
      <c r="F5" s="58"/>
      <c r="G5" s="60"/>
      <c r="H5" s="61"/>
      <c r="I5" s="62"/>
    </row>
    <row r="6" spans="1:9" ht="12.75">
      <c r="A6" s="70">
        <v>1</v>
      </c>
      <c r="B6" s="2"/>
      <c r="C6" s="2" t="s">
        <v>49</v>
      </c>
      <c r="D6" s="2" t="s">
        <v>54</v>
      </c>
      <c r="E6" s="1">
        <v>66.9</v>
      </c>
      <c r="F6" s="2">
        <v>32.5</v>
      </c>
      <c r="G6" s="43">
        <v>21</v>
      </c>
      <c r="H6" s="53">
        <v>0.8498</v>
      </c>
      <c r="I6" s="54">
        <f>F6*G6*H6</f>
        <v>579.9885</v>
      </c>
    </row>
    <row r="7" spans="1:9" ht="12.75">
      <c r="A7" s="71"/>
      <c r="B7" s="2"/>
      <c r="C7" s="33"/>
      <c r="D7" s="33"/>
      <c r="E7" s="37"/>
      <c r="F7" s="33"/>
      <c r="G7" s="44"/>
      <c r="H7" s="53">
        <v>0</v>
      </c>
      <c r="I7" s="54">
        <f>F7*G7*H7</f>
        <v>0</v>
      </c>
    </row>
    <row r="8" spans="1:9" ht="12.75">
      <c r="A8" s="70"/>
      <c r="B8" s="2"/>
      <c r="C8" s="26" t="s">
        <v>26</v>
      </c>
      <c r="D8" s="26"/>
      <c r="E8" s="1"/>
      <c r="F8" s="2"/>
      <c r="G8" s="43"/>
      <c r="H8" s="49"/>
      <c r="I8" s="51"/>
    </row>
    <row r="9" spans="1:9" ht="12.75">
      <c r="A9" s="70">
        <v>2</v>
      </c>
      <c r="B9" s="2"/>
      <c r="C9" s="2" t="s">
        <v>47</v>
      </c>
      <c r="D9" s="2" t="s">
        <v>54</v>
      </c>
      <c r="E9" s="1">
        <v>75.9</v>
      </c>
      <c r="F9" s="2">
        <v>77.5</v>
      </c>
      <c r="G9" s="43">
        <v>18</v>
      </c>
      <c r="H9" s="53">
        <v>0.8221</v>
      </c>
      <c r="I9" s="54">
        <f>F9*G9*H9</f>
        <v>1146.8295</v>
      </c>
    </row>
    <row r="10" spans="1:9" ht="12.75">
      <c r="A10" s="71">
        <v>1</v>
      </c>
      <c r="B10" s="2"/>
      <c r="C10" s="33" t="s">
        <v>53</v>
      </c>
      <c r="D10" s="33" t="s">
        <v>52</v>
      </c>
      <c r="E10" s="37">
        <v>84.9</v>
      </c>
      <c r="F10" s="33">
        <v>85</v>
      </c>
      <c r="G10" s="44">
        <v>30</v>
      </c>
      <c r="H10" s="53">
        <v>0.7566</v>
      </c>
      <c r="I10" s="54">
        <f>F10*G10*H10</f>
        <v>1929.3300000000002</v>
      </c>
    </row>
    <row r="11" spans="1:9" ht="12.75">
      <c r="A11" s="71">
        <v>3</v>
      </c>
      <c r="B11" s="2"/>
      <c r="C11" s="33" t="s">
        <v>50</v>
      </c>
      <c r="D11" s="33" t="s">
        <v>54</v>
      </c>
      <c r="E11" s="37">
        <v>97.2</v>
      </c>
      <c r="F11" s="33">
        <v>97.5</v>
      </c>
      <c r="G11" s="44">
        <v>16</v>
      </c>
      <c r="H11" s="53">
        <v>0.6809</v>
      </c>
      <c r="I11" s="54">
        <f>F11*G11*H11</f>
        <v>1062.204</v>
      </c>
    </row>
    <row r="12" spans="1:9" ht="13.5" thickBot="1">
      <c r="A12" s="72"/>
      <c r="B12" s="35"/>
      <c r="C12" s="35"/>
      <c r="D12" s="35"/>
      <c r="E12" s="36"/>
      <c r="F12" s="35"/>
      <c r="G12" s="45"/>
      <c r="H12" s="55">
        <v>0</v>
      </c>
      <c r="I12" s="56">
        <f>F12*G12*H12</f>
        <v>0</v>
      </c>
    </row>
    <row r="14" spans="1:52" s="3" customFormat="1" ht="12.75">
      <c r="A14" s="24" t="s">
        <v>9</v>
      </c>
      <c r="D14" s="3" t="s">
        <v>28</v>
      </c>
      <c r="F14" s="20"/>
      <c r="G14" s="17"/>
      <c r="H14" s="17"/>
      <c r="I14" s="17"/>
      <c r="J14" s="17"/>
      <c r="K14" s="7"/>
      <c r="L14" s="22"/>
      <c r="M14" s="11"/>
      <c r="N14" s="12"/>
      <c r="O14" s="13"/>
      <c r="P14" s="12"/>
      <c r="Q14" s="13"/>
      <c r="R14" s="11"/>
      <c r="S14" s="11"/>
      <c r="T14" s="11"/>
      <c r="U14" s="11"/>
      <c r="V14" s="12"/>
      <c r="W14" s="13"/>
      <c r="X14" s="12"/>
      <c r="Y14" s="1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s="3" customFormat="1" ht="12.75">
      <c r="A15" s="24" t="s">
        <v>23</v>
      </c>
      <c r="D15" s="3" t="s">
        <v>29</v>
      </c>
      <c r="F15" s="20"/>
      <c r="G15" s="17"/>
      <c r="H15" s="17"/>
      <c r="I15" s="17"/>
      <c r="J15" s="17"/>
      <c r="K15" s="7"/>
      <c r="L15" s="22"/>
      <c r="M15" s="11"/>
      <c r="N15" s="12"/>
      <c r="O15" s="13"/>
      <c r="P15" s="12"/>
      <c r="Q15" s="13"/>
      <c r="R15" s="11"/>
      <c r="S15" s="11"/>
      <c r="T15" s="11"/>
      <c r="U15" s="11"/>
      <c r="V15" s="12"/>
      <c r="W15" s="13"/>
      <c r="X15" s="12"/>
      <c r="Y15" s="1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s="3" customFormat="1" ht="12.75">
      <c r="A16" s="24" t="s">
        <v>10</v>
      </c>
      <c r="D16" s="3" t="s">
        <v>28</v>
      </c>
      <c r="F16" s="20"/>
      <c r="G16" s="17"/>
      <c r="H16" s="17"/>
      <c r="I16" s="17"/>
      <c r="J16" s="17"/>
      <c r="K16" s="7"/>
      <c r="L16" s="22"/>
      <c r="M16" s="11"/>
      <c r="N16" s="12"/>
      <c r="O16" s="13"/>
      <c r="P16" s="12"/>
      <c r="Q16" s="13"/>
      <c r="R16" s="11"/>
      <c r="S16" s="11"/>
      <c r="T16" s="11"/>
      <c r="U16" s="11"/>
      <c r="V16" s="12"/>
      <c r="W16" s="13"/>
      <c r="X16" s="12"/>
      <c r="Y16" s="1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s="3" customFormat="1" ht="12.75">
      <c r="A17" s="24" t="s">
        <v>15</v>
      </c>
      <c r="D17" s="3" t="s">
        <v>30</v>
      </c>
      <c r="F17" s="20"/>
      <c r="G17" s="17"/>
      <c r="H17" s="17"/>
      <c r="I17" s="17"/>
      <c r="J17" s="17"/>
      <c r="K17" s="7"/>
      <c r="L17" s="22"/>
      <c r="M17" s="11"/>
      <c r="N17" s="12"/>
      <c r="O17" s="13"/>
      <c r="P17" s="12"/>
      <c r="Q17" s="13"/>
      <c r="R17" s="11"/>
      <c r="S17" s="11"/>
      <c r="T17" s="11"/>
      <c r="U17" s="11"/>
      <c r="V17" s="12"/>
      <c r="W17" s="13"/>
      <c r="X17" s="12"/>
      <c r="Y17" s="1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s="3" customFormat="1" ht="12.75">
      <c r="A18" s="24" t="s">
        <v>18</v>
      </c>
      <c r="D18" s="3" t="s">
        <v>29</v>
      </c>
      <c r="F18" s="20"/>
      <c r="G18" s="17"/>
      <c r="H18" s="17"/>
      <c r="I18" s="17"/>
      <c r="J18" s="17"/>
      <c r="K18" s="7"/>
      <c r="L18" s="22"/>
      <c r="M18" s="11"/>
      <c r="N18" s="12"/>
      <c r="O18" s="13"/>
      <c r="P18" s="12"/>
      <c r="Q18" s="13"/>
      <c r="R18" s="11"/>
      <c r="S18" s="11"/>
      <c r="T18" s="11"/>
      <c r="U18" s="11"/>
      <c r="V18" s="12"/>
      <c r="W18" s="13"/>
      <c r="X18" s="12"/>
      <c r="Y18" s="1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s="3" customFormat="1" ht="12.75">
      <c r="A19" s="24"/>
      <c r="F19" s="20"/>
      <c r="G19" s="17"/>
      <c r="H19" s="17"/>
      <c r="I19" s="17"/>
      <c r="J19" s="17"/>
      <c r="K19" s="7"/>
      <c r="L19" s="22"/>
      <c r="M19" s="11"/>
      <c r="N19" s="12"/>
      <c r="O19" s="13"/>
      <c r="P19" s="12"/>
      <c r="Q19" s="13"/>
      <c r="R19" s="11"/>
      <c r="S19" s="11"/>
      <c r="T19" s="11"/>
      <c r="U19" s="11"/>
      <c r="V19" s="12"/>
      <c r="W19" s="13"/>
      <c r="X19" s="12"/>
      <c r="Y19" s="1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</sheetData>
  <sheetProtection/>
  <mergeCells count="8">
    <mergeCell ref="A3:A4"/>
    <mergeCell ref="B3:B4"/>
    <mergeCell ref="C3:C4"/>
    <mergeCell ref="D3:D4"/>
    <mergeCell ref="H3:H4"/>
    <mergeCell ref="I3:I4"/>
    <mergeCell ref="E3:E4"/>
    <mergeCell ref="F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3"/>
  <sheetViews>
    <sheetView zoomScalePageLayoutView="0" workbookViewId="0" topLeftCell="A1">
      <selection activeCell="I3" sqref="I3:I6"/>
    </sheetView>
  </sheetViews>
  <sheetFormatPr defaultColWidth="9.00390625" defaultRowHeight="12.75"/>
  <cols>
    <col min="1" max="1" width="6.00390625" style="27" bestFit="1" customWidth="1"/>
    <col min="2" max="2" width="6.00390625" style="27" customWidth="1"/>
    <col min="3" max="3" width="11.00390625" style="27" customWidth="1"/>
    <col min="4" max="4" width="33.875" style="27" customWidth="1"/>
    <col min="5" max="5" width="28.625" style="27" bestFit="1" customWidth="1"/>
    <col min="6" max="6" width="6.625" style="34" bestFit="1" customWidth="1"/>
    <col min="7" max="7" width="11.125" style="27" customWidth="1"/>
    <col min="8" max="8" width="19.25390625" style="50" customWidth="1"/>
    <col min="9" max="16384" width="9.125" style="27" customWidth="1"/>
  </cols>
  <sheetData>
    <row r="1" spans="1:52" s="3" customFormat="1" ht="19.5" customHeight="1">
      <c r="A1" s="25" t="s">
        <v>27</v>
      </c>
      <c r="B1" s="25"/>
      <c r="C1" s="25"/>
      <c r="E1" s="65"/>
      <c r="F1" s="10"/>
      <c r="G1" s="16"/>
      <c r="H1" s="16"/>
      <c r="I1" s="16"/>
      <c r="J1" s="16"/>
      <c r="K1" s="23"/>
      <c r="L1" s="21"/>
      <c r="M1" s="10"/>
      <c r="N1" s="10"/>
      <c r="O1" s="12"/>
      <c r="P1" s="13"/>
      <c r="Q1" s="12"/>
      <c r="R1" s="13"/>
      <c r="S1" s="11"/>
      <c r="T1" s="11"/>
      <c r="U1" s="11"/>
      <c r="V1" s="11"/>
      <c r="W1" s="12"/>
      <c r="X1" s="13"/>
      <c r="Y1" s="12"/>
      <c r="Z1" s="1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4:8" s="29" customFormat="1" ht="12" thickBot="1">
      <c r="D2" s="30"/>
      <c r="E2" s="30"/>
      <c r="F2" s="31"/>
      <c r="G2" s="30"/>
      <c r="H2" s="52"/>
    </row>
    <row r="3" spans="1:8" s="28" customFormat="1" ht="12.75" customHeight="1">
      <c r="A3" s="139" t="s">
        <v>7</v>
      </c>
      <c r="B3" s="151" t="s">
        <v>24</v>
      </c>
      <c r="C3" s="141" t="s">
        <v>16</v>
      </c>
      <c r="D3" s="141" t="s">
        <v>3</v>
      </c>
      <c r="E3" s="141" t="s">
        <v>14</v>
      </c>
      <c r="F3" s="147" t="s">
        <v>13</v>
      </c>
      <c r="G3" s="153" t="s">
        <v>12</v>
      </c>
      <c r="H3" s="155" t="s">
        <v>17</v>
      </c>
    </row>
    <row r="4" spans="1:8" s="32" customFormat="1" ht="12" thickBot="1">
      <c r="A4" s="140"/>
      <c r="B4" s="152"/>
      <c r="C4" s="142"/>
      <c r="D4" s="142"/>
      <c r="E4" s="142"/>
      <c r="F4" s="148"/>
      <c r="G4" s="154"/>
      <c r="H4" s="156"/>
    </row>
    <row r="5" spans="1:8" ht="12.75">
      <c r="A5" s="57"/>
      <c r="B5" s="64"/>
      <c r="C5" s="58"/>
      <c r="D5" s="63" t="s">
        <v>20</v>
      </c>
      <c r="E5" s="58"/>
      <c r="F5" s="59"/>
      <c r="G5" s="58"/>
      <c r="H5" s="62"/>
    </row>
    <row r="6" spans="1:8" ht="14.25">
      <c r="A6" s="73">
        <v>1</v>
      </c>
      <c r="B6" s="66"/>
      <c r="C6" s="38">
        <v>35</v>
      </c>
      <c r="D6" s="68" t="s">
        <v>31</v>
      </c>
      <c r="E6" s="67" t="s">
        <v>32</v>
      </c>
      <c r="F6" s="39">
        <v>59.7</v>
      </c>
      <c r="G6" s="2">
        <v>27</v>
      </c>
      <c r="H6" s="54">
        <f>C6*G6/F6</f>
        <v>15.829145728643216</v>
      </c>
    </row>
    <row r="8" spans="1:54" s="3" customFormat="1" ht="12.75">
      <c r="A8" s="24" t="s">
        <v>9</v>
      </c>
      <c r="B8" s="24"/>
      <c r="E8" s="3" t="s">
        <v>28</v>
      </c>
      <c r="H8" s="20"/>
      <c r="I8" s="17"/>
      <c r="J8" s="17"/>
      <c r="K8" s="17"/>
      <c r="L8" s="17"/>
      <c r="M8" s="7"/>
      <c r="N8" s="22"/>
      <c r="O8" s="11"/>
      <c r="P8" s="12"/>
      <c r="Q8" s="13"/>
      <c r="R8" s="12"/>
      <c r="S8" s="13"/>
      <c r="T8" s="11"/>
      <c r="U8" s="11"/>
      <c r="V8" s="11"/>
      <c r="W8" s="11"/>
      <c r="X8" s="12"/>
      <c r="Y8" s="13"/>
      <c r="Z8" s="12"/>
      <c r="AA8" s="1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s="3" customFormat="1" ht="12.75">
      <c r="A9" s="24" t="s">
        <v>23</v>
      </c>
      <c r="B9" s="24"/>
      <c r="E9" s="3" t="s">
        <v>29</v>
      </c>
      <c r="H9" s="20"/>
      <c r="I9" s="17"/>
      <c r="J9" s="17"/>
      <c r="K9" s="17"/>
      <c r="L9" s="17"/>
      <c r="M9" s="7"/>
      <c r="N9" s="22"/>
      <c r="O9" s="11"/>
      <c r="P9" s="12"/>
      <c r="Q9" s="13"/>
      <c r="R9" s="12"/>
      <c r="S9" s="13"/>
      <c r="T9" s="11"/>
      <c r="U9" s="11"/>
      <c r="V9" s="11"/>
      <c r="W9" s="11"/>
      <c r="X9" s="12"/>
      <c r="Y9" s="13"/>
      <c r="Z9" s="12"/>
      <c r="AA9" s="1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s="3" customFormat="1" ht="12.75">
      <c r="A10" s="24" t="s">
        <v>10</v>
      </c>
      <c r="B10" s="24"/>
      <c r="E10" s="3" t="s">
        <v>28</v>
      </c>
      <c r="H10" s="20"/>
      <c r="I10" s="17"/>
      <c r="J10" s="17"/>
      <c r="K10" s="17"/>
      <c r="L10" s="17"/>
      <c r="M10" s="7"/>
      <c r="N10" s="22"/>
      <c r="O10" s="11"/>
      <c r="P10" s="12"/>
      <c r="Q10" s="13"/>
      <c r="R10" s="12"/>
      <c r="S10" s="13"/>
      <c r="T10" s="11"/>
      <c r="U10" s="11"/>
      <c r="V10" s="11"/>
      <c r="W10" s="11"/>
      <c r="X10" s="12"/>
      <c r="Y10" s="13"/>
      <c r="Z10" s="12"/>
      <c r="AA10" s="1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 s="3" customFormat="1" ht="12.75">
      <c r="A11" s="24" t="s">
        <v>15</v>
      </c>
      <c r="B11" s="24"/>
      <c r="E11" s="3" t="s">
        <v>30</v>
      </c>
      <c r="H11" s="20"/>
      <c r="I11" s="17"/>
      <c r="J11" s="17"/>
      <c r="K11" s="17"/>
      <c r="L11" s="17"/>
      <c r="M11" s="7"/>
      <c r="N11" s="22"/>
      <c r="O11" s="11"/>
      <c r="P11" s="12"/>
      <c r="Q11" s="13"/>
      <c r="R11" s="12"/>
      <c r="S11" s="13"/>
      <c r="T11" s="11"/>
      <c r="U11" s="11"/>
      <c r="V11" s="11"/>
      <c r="W11" s="11"/>
      <c r="X11" s="12"/>
      <c r="Y11" s="13"/>
      <c r="Z11" s="12"/>
      <c r="AA11" s="1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4" s="3" customFormat="1" ht="12.75">
      <c r="A12" s="24" t="s">
        <v>18</v>
      </c>
      <c r="B12" s="24"/>
      <c r="E12" s="3" t="s">
        <v>29</v>
      </c>
      <c r="H12" s="20"/>
      <c r="I12" s="17"/>
      <c r="J12" s="17"/>
      <c r="K12" s="17"/>
      <c r="L12" s="17"/>
      <c r="M12" s="7"/>
      <c r="N12" s="22"/>
      <c r="O12" s="11"/>
      <c r="P12" s="12"/>
      <c r="Q12" s="13"/>
      <c r="R12" s="12"/>
      <c r="S12" s="13"/>
      <c r="T12" s="11"/>
      <c r="U12" s="11"/>
      <c r="V12" s="11"/>
      <c r="W12" s="11"/>
      <c r="X12" s="12"/>
      <c r="Y12" s="13"/>
      <c r="Z12" s="12"/>
      <c r="AA12" s="1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s="3" customFormat="1" ht="12.75">
      <c r="A13" s="24"/>
      <c r="B13" s="24"/>
      <c r="H13" s="20"/>
      <c r="I13" s="17"/>
      <c r="J13" s="17"/>
      <c r="K13" s="17"/>
      <c r="L13" s="17"/>
      <c r="M13" s="7"/>
      <c r="N13" s="22"/>
      <c r="O13" s="11"/>
      <c r="P13" s="12"/>
      <c r="Q13" s="13"/>
      <c r="R13" s="12"/>
      <c r="S13" s="13"/>
      <c r="T13" s="11"/>
      <c r="U13" s="11"/>
      <c r="V13" s="11"/>
      <c r="W13" s="11"/>
      <c r="X13" s="12"/>
      <c r="Y13" s="13"/>
      <c r="Z13" s="12"/>
      <c r="AA13" s="1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</sheetData>
  <sheetProtection/>
  <mergeCells count="8">
    <mergeCell ref="B3:B4"/>
    <mergeCell ref="F3:F4"/>
    <mergeCell ref="G3:G4"/>
    <mergeCell ref="H3:H4"/>
    <mergeCell ref="A3:A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NPA</cp:lastModifiedBy>
  <cp:lastPrinted>2021-12-22T07:01:04Z</cp:lastPrinted>
  <dcterms:created xsi:type="dcterms:W3CDTF">2010-12-17T08:17:08Z</dcterms:created>
  <dcterms:modified xsi:type="dcterms:W3CDTF">2021-12-24T07:39:59Z</dcterms:modified>
  <cp:category/>
  <cp:version/>
  <cp:contentType/>
  <cp:contentStatus/>
</cp:coreProperties>
</file>